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12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<sst xmlns="http://schemas.openxmlformats.org/spreadsheetml/2006/main" count="322" uniqueCount="146">
  <si>
    <t>Гл. распоряд. бюджетных ср-в</t>
  </si>
  <si>
    <t>ФКР</t>
  </si>
  <si>
    <t>КЦСР</t>
  </si>
  <si>
    <t>КВР</t>
  </si>
  <si>
    <t>0100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</si>
  <si>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</si>
  <si>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</si>
  <si>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0102</t>
  </si>
  <si>
    <t>002 03 00</t>
  </si>
  <si>
    <t xml:space="preserve">002 03 00 </t>
  </si>
  <si>
    <t>0104</t>
  </si>
  <si>
    <t>Центральный аппарат</t>
  </si>
  <si>
    <t>002 04 00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</si>
  <si>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</si>
  <si>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</si>
  <si>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</si>
  <si>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</si>
  <si>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</si>
  <si>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001 36 00</t>
  </si>
  <si>
    <t xml:space="preserve">001 36 00 </t>
  </si>
  <si>
    <t>Национальная безопасность и правоохранительная деятельность</t>
  </si>
  <si>
    <t>0300</t>
  </si>
  <si>
    <t>0309</t>
  </si>
  <si>
    <t>218 01 00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</si>
  <si>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</si>
  <si>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</si>
  <si>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</si>
  <si>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</si>
  <si>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</si>
  <si>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</si>
  <si>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Уличное освещение</t>
  </si>
  <si>
    <t>600 01 00</t>
  </si>
  <si>
    <t>600 04 00</t>
  </si>
  <si>
    <t>600 05 00</t>
  </si>
  <si>
    <t>0800</t>
  </si>
  <si>
    <t>0801</t>
  </si>
  <si>
    <t>ВСЕГО РАСХОДОВ</t>
  </si>
  <si>
    <t xml:space="preserve">к Решению Муниципального Совета </t>
  </si>
  <si>
    <t>Общегосударственные расходы</t>
  </si>
  <si>
    <t xml:space="preserve">Администрация Осецкого сельского поселения Ярославской области </t>
  </si>
  <si>
    <t>815</t>
  </si>
  <si>
    <t>070 05 00</t>
  </si>
  <si>
    <t>Резервные фонды</t>
  </si>
  <si>
    <t>Национальная экономика</t>
  </si>
  <si>
    <t>0400</t>
  </si>
  <si>
    <t xml:space="preserve">Приложение №__3_ </t>
  </si>
  <si>
    <t>0402</t>
  </si>
  <si>
    <t>Социальная политика</t>
  </si>
  <si>
    <t>1000</t>
  </si>
  <si>
    <t>1001</t>
  </si>
  <si>
    <t>Образование</t>
  </si>
  <si>
    <t>0700</t>
  </si>
  <si>
    <t>Молодежная политика и оздоровление детей</t>
  </si>
  <si>
    <t>491 01 00</t>
  </si>
  <si>
    <t>Пенсионное обеспечение государственным служащим субъекта РФ</t>
  </si>
  <si>
    <t>0707</t>
  </si>
  <si>
    <t>5129700</t>
  </si>
  <si>
    <t>Дорожное хозяйство</t>
  </si>
  <si>
    <t>Функционирование Правительства РФ, высших исполнительных органов гос. власти субектов РФ, местных администраций</t>
  </si>
  <si>
    <t>0111</t>
  </si>
  <si>
    <t>5210600</t>
  </si>
  <si>
    <t>0408</t>
  </si>
  <si>
    <t>0412</t>
  </si>
  <si>
    <t>0501</t>
  </si>
  <si>
    <t>Физическая культура и спорт</t>
  </si>
  <si>
    <t>1100</t>
  </si>
  <si>
    <t>Физическая культура</t>
  </si>
  <si>
    <t>1003</t>
  </si>
  <si>
    <t>Другие вопросы в области нац.экономики</t>
  </si>
  <si>
    <t>Транспорт</t>
  </si>
  <si>
    <t>рублей</t>
  </si>
  <si>
    <t>5053300</t>
  </si>
  <si>
    <t>121</t>
  </si>
  <si>
    <t>242</t>
  </si>
  <si>
    <t>540</t>
  </si>
  <si>
    <t>244</t>
  </si>
  <si>
    <t>851</t>
  </si>
  <si>
    <t>852</t>
  </si>
  <si>
    <t>870</t>
  </si>
  <si>
    <t>Мероприятия в области коммунального хозяйства</t>
  </si>
  <si>
    <t>351 05 00</t>
  </si>
  <si>
    <t>312</t>
  </si>
  <si>
    <t>320</t>
  </si>
  <si>
    <t>Фонд оплаты труда и страховые взносы</t>
  </si>
  <si>
    <t>закупка товаров,работ,услуг в сфере ИКТ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</si>
  <si>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</si>
  <si>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</si>
  <si>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</si>
  <si>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</si>
  <si>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</si>
  <si>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резервные средства</t>
  </si>
  <si>
    <t>фонд оплаты труда и страховые взносы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</si>
  <si>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</si>
  <si>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</si>
  <si>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защита населения и территорий поселения от ЧС природного и техногенного характера, ГО</t>
  </si>
  <si>
    <t>мероприятия в топливно-энергетической области</t>
  </si>
  <si>
    <t>поддержка малого и среднего предпринимательства Любимского МР ЯО</t>
  </si>
  <si>
    <t>Прочие мероприятия по благоустройству городских округов  и  поселений</t>
  </si>
  <si>
    <t>Проведение  мероприятий для детей и молодежи</t>
  </si>
  <si>
    <t>Культура</t>
  </si>
  <si>
    <t>мероприятия в сфере культуры и кинематография</t>
  </si>
  <si>
    <t>440 01 00</t>
  </si>
  <si>
    <t>4910100</t>
  </si>
  <si>
    <t>Доплата к пенсии гос.служащих субъектов РФ и муниципальных служащих</t>
  </si>
  <si>
    <t>пенсии, выплачиваемые организациями сектора гос.управления</t>
  </si>
  <si>
    <t>мероприятия в области социальной политики</t>
  </si>
  <si>
    <t>социальные выплаты гражданам, кроме публичных нормативных социальных выплат</t>
  </si>
  <si>
    <t>323</t>
  </si>
  <si>
    <t>приобретение товаров,работ,услуг в пользу граждан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</si>
  <si>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</si>
  <si>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</si>
  <si>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Топливно-энергетический комплекс</t>
  </si>
  <si>
    <t>521 06 00</t>
  </si>
  <si>
    <t>600 02 00</t>
  </si>
  <si>
    <t>795 05 00</t>
  </si>
  <si>
    <t>248 01 00</t>
  </si>
  <si>
    <t>431 01 00</t>
  </si>
  <si>
    <t xml:space="preserve">Культура и кинематография </t>
  </si>
  <si>
    <t>1102</t>
  </si>
  <si>
    <t>Ведомственная структура расходов бюджета_Осецкого сельского поселения  Ярославской области на 2013 год и на плановый период 2014 и 2015 годов</t>
  </si>
  <si>
    <t>0113</t>
  </si>
  <si>
    <t>092.99.00</t>
  </si>
  <si>
    <t>111</t>
  </si>
  <si>
    <t>Другие общегосударственные вопросы</t>
  </si>
  <si>
    <t>осуществление мероприятий по обеспечению безопасности на водных объектах</t>
  </si>
  <si>
    <t>2180100</t>
  </si>
  <si>
    <t>Социальное обеспечение населения</t>
  </si>
  <si>
    <t xml:space="preserve">Обеспечение проведения выборов и референдумов </t>
  </si>
  <si>
    <t>0107</t>
  </si>
  <si>
    <t>государственная автоматизированная система "Выборы",повышение правовой культуры избирателей и обучение организаторов выборов</t>
  </si>
  <si>
    <t>020 04 00</t>
  </si>
  <si>
    <t>0409</t>
  </si>
  <si>
    <t>строит-во,модерниз,ремонт и содерж.дорог общего пользования, в т.ч.дорог в поселениях (за искл.федер.знач)</t>
  </si>
  <si>
    <t>315.02.01</t>
  </si>
  <si>
    <t>3510500</t>
  </si>
  <si>
    <t>6000100</t>
  </si>
  <si>
    <t>Организация и содержание мест захоронения</t>
  </si>
  <si>
    <t xml:space="preserve">600 04 00 </t>
  </si>
  <si>
    <t>4400100</t>
  </si>
  <si>
    <t>322</t>
  </si>
  <si>
    <t>1008822</t>
  </si>
  <si>
    <t>Гос.поддержка молодых семей Ярославской области в приобретении (строительстве) жилья</t>
  </si>
  <si>
    <t>факт 1 квартал 2013</t>
  </si>
  <si>
    <t>процент исполн.к году</t>
  </si>
  <si>
    <t>6000500</t>
  </si>
  <si>
    <t xml:space="preserve">от 24.04.2013  №  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</si>
</sst>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1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wrapText="1"/>
    </xf>
    <xf numFmtId="1" fontId="4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:H107"/>
    </sheetView>
  </sheetViews>
  <sheetFormatPr defaultColWidth="9.00390625" defaultRowHeight="12.75"/>
  <cols>
    <col min="1" max="1" width="50.375" style="0" customWidth="1"/>
    <col min="2" max="2" width="10.50390625" style="0" customWidth="1"/>
    <col min="3" max="3" width="9.50390625" style="0" customWidth="1"/>
    <col min="4" max="4" width="10.125" style="0" customWidth="1"/>
    <col min="6" max="6" width="12.50390625" style="0" customWidth="1"/>
    <col min="7" max="7" width="13.00390625" style="0" customWidth="1"/>
    <col min="8" max="8" width="11.50390625" style="0" customWidth="1"/>
  </cols>
  <sheetData>
    <row r="1" spans="1:8" ht="12.75">
      <c r="A1" s="33" t="s">
        <v>45</v>
      </c>
      <c r="B1" s="33"/>
      <c r="C1" s="33"/>
      <c r="D1" s="33"/>
      <c r="E1" s="33"/>
      <c r="F1" s="33"/>
      <c r="G1" s="33"/>
      <c r="H1" s="33"/>
    </row>
    <row r="2" spans="1:8" ht="12.75">
      <c r="A2" s="33" t="s">
        <v>37</v>
      </c>
      <c r="B2" s="33"/>
      <c r="C2" s="33"/>
      <c r="D2" s="33"/>
      <c r="E2" s="33"/>
      <c r="F2" s="33"/>
      <c r="G2" s="33"/>
      <c r="H2" s="33"/>
    </row>
    <row r="3" spans="6:8" ht="12.75">
      <c r="F3" s="33" t="s">
        <v>145</v>
      </c>
      <c r="G3" s="33"/>
      <c r="H3" s="33"/>
    </row>
    <row r="4" spans="1:8" ht="45" customHeight="1">
      <c r="A4" s="34" t="s">
        <v>119</v>
      </c>
      <c r="B4" s="34"/>
      <c r="C4" s="34"/>
      <c r="D4" s="34"/>
      <c r="E4" s="34"/>
      <c r="F4" s="34"/>
      <c r="G4" s="34"/>
      <c r="H4" s="34"/>
    </row>
    <row r="5" spans="1:8" ht="12.75">
      <c r="A5" s="1"/>
      <c r="B5" s="1"/>
      <c r="C5" s="1"/>
      <c r="D5" s="1"/>
      <c r="E5" s="1"/>
      <c r="F5" s="1"/>
      <c r="G5" s="1"/>
      <c r="H5" s="2" t="s">
        <v>70</v>
      </c>
    </row>
    <row r="6" spans="1:8" ht="12.75">
      <c r="A6" s="30"/>
      <c r="B6" s="30" t="s">
        <v>0</v>
      </c>
      <c r="C6" s="30" t="s">
        <v>1</v>
      </c>
      <c r="D6" s="30" t="s">
        <v>2</v>
      </c>
      <c r="E6" s="30" t="s">
        <v>3</v>
      </c>
      <c r="F6" s="31">
        <v>2013</v>
      </c>
      <c r="G6" s="31" t="s">
        <v>142</v>
      </c>
      <c r="H6" s="31" t="s">
        <v>143</v>
      </c>
    </row>
    <row r="7" spans="1:8" ht="38.25" customHeight="1">
      <c r="A7" s="30"/>
      <c r="B7" s="30"/>
      <c r="C7" s="30"/>
      <c r="D7" s="30"/>
      <c r="E7" s="30"/>
      <c r="F7" s="32"/>
      <c r="G7" s="32"/>
      <c r="H7" s="32"/>
    </row>
    <row r="8" spans="1:8" ht="30" customHeight="1">
      <c r="A8" s="3" t="s">
        <v>39</v>
      </c>
      <c r="B8" s="4" t="s">
        <v>40</v>
      </c>
      <c r="C8" s="4"/>
      <c r="D8" s="4"/>
      <c r="E8" s="4"/>
      <c r="F8" s="5">
        <v>8467189</v>
      </c>
      <c r="G8" s="3">
        <v>2540959</v>
      </c>
      <c r="H8" s="3">
        <v>30</v>
      </c>
    </row>
    <row r="9" spans="1:8" ht="24.75" customHeight="1">
      <c r="A9" s="3" t="s">
        <v>38</v>
      </c>
      <c r="B9" s="4"/>
      <c r="C9" s="4" t="s">
        <v>4</v>
      </c>
      <c r="D9" s="4"/>
      <c r="E9" s="4"/>
      <c r="F9" s="3">
        <v>4302264</v>
      </c>
      <c r="G9" s="3">
        <v>958863</v>
      </c>
      <c r="H9" s="3">
        <v>22.3</v>
      </c>
    </row>
    <row r="10" spans="1:8" ht="21">
      <c r="A10" s="6" t="s">
        <v>6</v>
      </c>
      <c r="B10" s="7"/>
      <c r="C10" s="8" t="s">
        <v>7</v>
      </c>
      <c r="D10" s="7"/>
      <c r="E10" s="7"/>
      <c r="F10" s="6">
        <v>750000</v>
      </c>
      <c r="G10" s="6">
        <v>166710</v>
      </c>
      <c r="H10" s="6">
        <v>22.2</v>
      </c>
    </row>
    <row r="11" spans="1:8" ht="12.75">
      <c r="A11" s="9" t="s">
        <v>5</v>
      </c>
      <c r="B11" s="10"/>
      <c r="C11" s="10" t="s">
        <v>7</v>
      </c>
      <c r="D11" s="10" t="s">
        <v>8</v>
      </c>
      <c r="E11" s="10"/>
      <c r="F11" s="9">
        <v>750000</v>
      </c>
      <c r="G11" s="9">
        <v>166710</v>
      </c>
      <c r="H11" s="9">
        <v>22.2</v>
      </c>
    </row>
    <row r="12" spans="1:8" ht="12.75">
      <c r="A12" s="9" t="s">
        <v>83</v>
      </c>
      <c r="B12" s="10"/>
      <c r="C12" s="10" t="s">
        <v>7</v>
      </c>
      <c r="D12" s="10" t="s">
        <v>9</v>
      </c>
      <c r="E12" s="10" t="s">
        <v>72</v>
      </c>
      <c r="F12" s="9">
        <v>750000</v>
      </c>
      <c r="G12" s="9">
        <v>166710</v>
      </c>
      <c r="H12" s="9">
        <v>22.2</v>
      </c>
    </row>
    <row r="13" spans="1:8" ht="42" customHeight="1">
      <c r="A13" s="6" t="s">
        <v>58</v>
      </c>
      <c r="B13" s="7"/>
      <c r="C13" s="8" t="s">
        <v>10</v>
      </c>
      <c r="D13" s="7"/>
      <c r="E13" s="7"/>
      <c r="F13" s="6">
        <v>2700000</v>
      </c>
      <c r="G13" s="6">
        <v>475967</v>
      </c>
      <c r="H13" s="6">
        <v>17.7</v>
      </c>
    </row>
    <row r="14" spans="1:8" ht="12.75">
      <c r="A14" s="9" t="s">
        <v>11</v>
      </c>
      <c r="B14" s="10"/>
      <c r="C14" s="10" t="s">
        <v>10</v>
      </c>
      <c r="D14" s="10" t="s">
        <v>12</v>
      </c>
      <c r="E14" s="10"/>
      <c r="F14" s="9">
        <v>2666000</v>
      </c>
      <c r="G14" s="9">
        <v>441967</v>
      </c>
      <c r="H14" s="9">
        <v>16.6</v>
      </c>
    </row>
    <row r="15" spans="1:8" ht="12.75">
      <c r="A15" s="9" t="s">
        <v>83</v>
      </c>
      <c r="B15" s="10"/>
      <c r="C15" s="10" t="s">
        <v>10</v>
      </c>
      <c r="D15" s="10" t="s">
        <v>12</v>
      </c>
      <c r="E15" s="10" t="s">
        <v>72</v>
      </c>
      <c r="F15" s="9">
        <v>2271000</v>
      </c>
      <c r="G15" s="9">
        <v>380575</v>
      </c>
      <c r="H15" s="9">
        <v>16.6</v>
      </c>
    </row>
    <row r="16" spans="1:8" ht="12.75">
      <c r="A16" s="9" t="s">
        <v>84</v>
      </c>
      <c r="B16" s="10"/>
      <c r="C16" s="10" t="s">
        <v>10</v>
      </c>
      <c r="D16" s="10" t="s">
        <v>12</v>
      </c>
      <c r="E16" s="10" t="s">
        <v>73</v>
      </c>
      <c r="F16" s="9">
        <v>130000</v>
      </c>
      <c r="G16" s="9">
        <v>20829</v>
      </c>
      <c r="H16" s="9">
        <v>27.1</v>
      </c>
    </row>
    <row r="17" spans="1:8" ht="12.75">
      <c r="A17" s="9" t="s">
        <v>85</v>
      </c>
      <c r="B17" s="10"/>
      <c r="C17" s="10" t="s">
        <v>10</v>
      </c>
      <c r="D17" s="10" t="s">
        <v>12</v>
      </c>
      <c r="E17" s="10" t="s">
        <v>75</v>
      </c>
      <c r="F17" s="9">
        <v>188000</v>
      </c>
      <c r="G17" s="9">
        <v>29211</v>
      </c>
      <c r="H17" s="9">
        <v>15.5</v>
      </c>
    </row>
    <row r="18" spans="1:8" ht="12.75">
      <c r="A18" s="9" t="s">
        <v>86</v>
      </c>
      <c r="B18" s="10"/>
      <c r="C18" s="10" t="s">
        <v>10</v>
      </c>
      <c r="D18" s="10" t="s">
        <v>12</v>
      </c>
      <c r="E18" s="10" t="s">
        <v>76</v>
      </c>
      <c r="F18" s="9">
        <v>65000</v>
      </c>
      <c r="G18" s="9">
        <v>9982</v>
      </c>
      <c r="H18" s="9">
        <v>15.4</v>
      </c>
    </row>
    <row r="19" spans="1:8" ht="12.75">
      <c r="A19" s="9" t="s">
        <v>87</v>
      </c>
      <c r="B19" s="10"/>
      <c r="C19" s="10" t="s">
        <v>10</v>
      </c>
      <c r="D19" s="10" t="s">
        <v>12</v>
      </c>
      <c r="E19" s="10" t="s">
        <v>77</v>
      </c>
      <c r="F19" s="9">
        <v>12000</v>
      </c>
      <c r="G19" s="9">
        <v>1370</v>
      </c>
      <c r="H19" s="9">
        <v>11.4</v>
      </c>
    </row>
    <row r="20" spans="1:8" ht="46.5" customHeight="1">
      <c r="A20" s="9" t="s">
        <v>88</v>
      </c>
      <c r="B20" s="10"/>
      <c r="C20" s="10" t="s">
        <v>10</v>
      </c>
      <c r="D20" s="10" t="s">
        <v>112</v>
      </c>
      <c r="E20" s="10"/>
      <c r="F20" s="9">
        <v>34000</v>
      </c>
      <c r="G20" s="9">
        <v>34000</v>
      </c>
      <c r="H20" s="9">
        <v>100</v>
      </c>
    </row>
    <row r="21" spans="1:8" ht="12.75">
      <c r="A21" s="9" t="s">
        <v>89</v>
      </c>
      <c r="B21" s="10"/>
      <c r="C21" s="10" t="s">
        <v>10</v>
      </c>
      <c r="D21" s="10" t="s">
        <v>112</v>
      </c>
      <c r="E21" s="10" t="s">
        <v>74</v>
      </c>
      <c r="F21" s="9">
        <v>34000</v>
      </c>
      <c r="G21" s="9">
        <v>34000</v>
      </c>
      <c r="H21" s="9">
        <v>100</v>
      </c>
    </row>
    <row r="22" spans="1:8" ht="12.75">
      <c r="A22" s="6" t="s">
        <v>127</v>
      </c>
      <c r="B22" s="10"/>
      <c r="C22" s="8" t="s">
        <v>128</v>
      </c>
      <c r="D22" s="10" t="s">
        <v>130</v>
      </c>
      <c r="E22" s="10"/>
      <c r="F22" s="3">
        <v>132264</v>
      </c>
      <c r="G22" s="3"/>
      <c r="H22" s="3"/>
    </row>
    <row r="23" spans="1:8" ht="21">
      <c r="A23" s="9" t="s">
        <v>129</v>
      </c>
      <c r="B23" s="10"/>
      <c r="C23" s="10" t="s">
        <v>128</v>
      </c>
      <c r="D23" s="10" t="s">
        <v>130</v>
      </c>
      <c r="E23" s="10"/>
      <c r="F23" s="9">
        <v>132264</v>
      </c>
      <c r="G23" s="9"/>
      <c r="H23" s="9"/>
    </row>
    <row r="24" spans="1:8" ht="12.75">
      <c r="A24" s="9" t="s">
        <v>85</v>
      </c>
      <c r="B24" s="10"/>
      <c r="C24" s="10" t="s">
        <v>128</v>
      </c>
      <c r="D24" s="10" t="s">
        <v>130</v>
      </c>
      <c r="E24" s="10" t="s">
        <v>75</v>
      </c>
      <c r="F24" s="9">
        <v>132264</v>
      </c>
      <c r="G24" s="9"/>
      <c r="H24" s="9"/>
    </row>
    <row r="25" spans="1:8" ht="12.75">
      <c r="A25" s="6" t="s">
        <v>42</v>
      </c>
      <c r="B25" s="10"/>
      <c r="C25" s="8" t="s">
        <v>59</v>
      </c>
      <c r="D25" s="10"/>
      <c r="E25" s="10"/>
      <c r="F25" s="3">
        <v>20000</v>
      </c>
      <c r="G25" s="3">
        <v>0</v>
      </c>
      <c r="H25" s="3"/>
    </row>
    <row r="26" spans="1:8" ht="12.75">
      <c r="A26" s="9" t="s">
        <v>110</v>
      </c>
      <c r="B26" s="10"/>
      <c r="C26" s="10"/>
      <c r="D26" s="10" t="s">
        <v>41</v>
      </c>
      <c r="E26" s="10"/>
      <c r="F26" s="9">
        <v>20000</v>
      </c>
      <c r="G26" s="9">
        <v>0</v>
      </c>
      <c r="H26" s="9"/>
    </row>
    <row r="27" spans="1:8" ht="12.75">
      <c r="A27" s="9" t="s">
        <v>90</v>
      </c>
      <c r="B27" s="10"/>
      <c r="C27" s="10"/>
      <c r="D27" s="10" t="s">
        <v>41</v>
      </c>
      <c r="E27" s="10" t="s">
        <v>78</v>
      </c>
      <c r="F27" s="9">
        <v>20000</v>
      </c>
      <c r="G27" s="9">
        <v>0</v>
      </c>
      <c r="H27" s="9"/>
    </row>
    <row r="28" spans="1:8" ht="12.75">
      <c r="A28" s="6" t="s">
        <v>123</v>
      </c>
      <c r="B28" s="10"/>
      <c r="C28" s="10" t="s">
        <v>120</v>
      </c>
      <c r="D28" s="10"/>
      <c r="E28" s="10"/>
      <c r="F28" s="3">
        <v>700000</v>
      </c>
      <c r="G28" s="3">
        <v>316186</v>
      </c>
      <c r="H28" s="3">
        <v>45.2</v>
      </c>
    </row>
    <row r="29" spans="1:8" ht="12.75">
      <c r="A29" s="9" t="s">
        <v>83</v>
      </c>
      <c r="B29" s="10"/>
      <c r="C29" s="10" t="s">
        <v>120</v>
      </c>
      <c r="D29" s="10" t="s">
        <v>121</v>
      </c>
      <c r="E29" s="10" t="s">
        <v>122</v>
      </c>
      <c r="F29" s="9">
        <v>550000</v>
      </c>
      <c r="G29" s="9">
        <v>274308</v>
      </c>
      <c r="H29" s="9">
        <v>49.9</v>
      </c>
    </row>
    <row r="30" spans="1:8" ht="12.75">
      <c r="A30" s="9" t="s">
        <v>84</v>
      </c>
      <c r="B30" s="10"/>
      <c r="C30" s="10" t="s">
        <v>120</v>
      </c>
      <c r="D30" s="10" t="s">
        <v>121</v>
      </c>
      <c r="E30" s="10" t="s">
        <v>73</v>
      </c>
      <c r="F30" s="9">
        <v>5000</v>
      </c>
      <c r="G30" s="9">
        <v>2320</v>
      </c>
      <c r="H30" s="9">
        <v>46.4</v>
      </c>
    </row>
    <row r="31" spans="1:8" ht="12.75">
      <c r="A31" s="9" t="s">
        <v>85</v>
      </c>
      <c r="B31" s="10"/>
      <c r="C31" s="10" t="s">
        <v>120</v>
      </c>
      <c r="D31" s="10" t="s">
        <v>121</v>
      </c>
      <c r="E31" s="10" t="s">
        <v>75</v>
      </c>
      <c r="F31" s="9">
        <v>144000</v>
      </c>
      <c r="G31" s="9">
        <v>39206</v>
      </c>
      <c r="H31" s="9">
        <v>27.2</v>
      </c>
    </row>
    <row r="32" spans="1:8" ht="12.75">
      <c r="A32" s="9" t="s">
        <v>87</v>
      </c>
      <c r="B32" s="10"/>
      <c r="C32" s="10" t="s">
        <v>120</v>
      </c>
      <c r="D32" s="10" t="s">
        <v>121</v>
      </c>
      <c r="E32" s="10" t="s">
        <v>77</v>
      </c>
      <c r="F32" s="9">
        <v>1000</v>
      </c>
      <c r="G32" s="9">
        <v>352</v>
      </c>
      <c r="H32" s="9">
        <v>35.2</v>
      </c>
    </row>
    <row r="33" spans="1:8" ht="12.75">
      <c r="A33" s="3" t="s">
        <v>13</v>
      </c>
      <c r="B33" s="4"/>
      <c r="C33" s="4" t="s">
        <v>14</v>
      </c>
      <c r="D33" s="4"/>
      <c r="E33" s="4"/>
      <c r="F33" s="3">
        <f>SUM(F34)</f>
        <v>187000</v>
      </c>
      <c r="G33" s="3">
        <v>44717</v>
      </c>
      <c r="H33" s="3">
        <v>23.9</v>
      </c>
    </row>
    <row r="34" spans="1:8" ht="12.75">
      <c r="A34" s="11" t="s">
        <v>15</v>
      </c>
      <c r="B34" s="7"/>
      <c r="C34" s="8" t="s">
        <v>16</v>
      </c>
      <c r="D34" s="7"/>
      <c r="E34" s="7"/>
      <c r="F34" s="6">
        <f>SUM(F35)</f>
        <v>187000</v>
      </c>
      <c r="G34" s="6">
        <v>44717</v>
      </c>
      <c r="H34" s="6">
        <v>23.9</v>
      </c>
    </row>
    <row r="35" spans="1:8" ht="21">
      <c r="A35" s="9" t="s">
        <v>17</v>
      </c>
      <c r="B35" s="7"/>
      <c r="C35" s="10" t="s">
        <v>16</v>
      </c>
      <c r="D35" s="10" t="s">
        <v>18</v>
      </c>
      <c r="E35" s="7"/>
      <c r="F35" s="9">
        <v>187000</v>
      </c>
      <c r="G35" s="9">
        <v>44717</v>
      </c>
      <c r="H35" s="9">
        <v>23.9</v>
      </c>
    </row>
    <row r="36" spans="1:8" ht="12.75">
      <c r="A36" s="9" t="s">
        <v>91</v>
      </c>
      <c r="B36" s="10"/>
      <c r="C36" s="10" t="s">
        <v>16</v>
      </c>
      <c r="D36" s="10" t="s">
        <v>18</v>
      </c>
      <c r="E36" s="10" t="s">
        <v>72</v>
      </c>
      <c r="F36" s="9">
        <v>179676</v>
      </c>
      <c r="G36" s="9">
        <v>44717</v>
      </c>
      <c r="H36" s="9">
        <v>24.9</v>
      </c>
    </row>
    <row r="37" spans="1:8" ht="12.75">
      <c r="A37" s="9" t="s">
        <v>84</v>
      </c>
      <c r="B37" s="10"/>
      <c r="C37" s="10" t="s">
        <v>16</v>
      </c>
      <c r="D37" s="10" t="s">
        <v>18</v>
      </c>
      <c r="E37" s="10" t="s">
        <v>73</v>
      </c>
      <c r="F37" s="9">
        <v>3824</v>
      </c>
      <c r="G37" s="9">
        <v>0</v>
      </c>
      <c r="H37" s="9"/>
    </row>
    <row r="38" spans="1:8" ht="12.75">
      <c r="A38" s="9" t="s">
        <v>85</v>
      </c>
      <c r="B38" s="10"/>
      <c r="C38" s="10" t="s">
        <v>16</v>
      </c>
      <c r="D38" s="10" t="s">
        <v>19</v>
      </c>
      <c r="E38" s="10" t="s">
        <v>75</v>
      </c>
      <c r="F38" s="9">
        <v>3500</v>
      </c>
      <c r="G38" s="9">
        <v>0</v>
      </c>
      <c r="H38" s="9"/>
    </row>
    <row r="39" spans="1:8" ht="33" customHeight="1">
      <c r="A39" s="3" t="s">
        <v>20</v>
      </c>
      <c r="B39" s="4"/>
      <c r="C39" s="4" t="s">
        <v>21</v>
      </c>
      <c r="D39" s="4"/>
      <c r="E39" s="4"/>
      <c r="F39" s="3">
        <f>SUM(F40)</f>
        <v>158000</v>
      </c>
      <c r="G39" s="3">
        <v>61599</v>
      </c>
      <c r="H39" s="3">
        <v>39</v>
      </c>
    </row>
    <row r="40" spans="1:8" ht="33" customHeight="1">
      <c r="A40" s="11" t="s">
        <v>94</v>
      </c>
      <c r="B40" s="4"/>
      <c r="C40" s="8" t="s">
        <v>22</v>
      </c>
      <c r="D40" s="4"/>
      <c r="E40" s="4"/>
      <c r="F40" s="6">
        <v>158000</v>
      </c>
      <c r="G40" s="6">
        <v>61599</v>
      </c>
      <c r="H40" s="6">
        <v>39</v>
      </c>
    </row>
    <row r="41" spans="1:8" ht="33" customHeight="1">
      <c r="A41" s="9" t="s">
        <v>92</v>
      </c>
      <c r="B41" s="4"/>
      <c r="C41" s="10" t="s">
        <v>22</v>
      </c>
      <c r="D41" s="10" t="s">
        <v>23</v>
      </c>
      <c r="E41" s="4"/>
      <c r="F41" s="9">
        <v>90000</v>
      </c>
      <c r="G41" s="9">
        <v>8599</v>
      </c>
      <c r="H41" s="9">
        <v>9.6</v>
      </c>
    </row>
    <row r="42" spans="1:8" ht="33" customHeight="1">
      <c r="A42" s="9" t="s">
        <v>85</v>
      </c>
      <c r="B42" s="4"/>
      <c r="C42" s="10" t="s">
        <v>22</v>
      </c>
      <c r="D42" s="10" t="s">
        <v>125</v>
      </c>
      <c r="E42" s="10" t="s">
        <v>75</v>
      </c>
      <c r="F42" s="9">
        <v>90000</v>
      </c>
      <c r="G42" s="9">
        <v>8599</v>
      </c>
      <c r="H42" s="9">
        <v>9.6</v>
      </c>
    </row>
    <row r="43" spans="1:8" ht="33" customHeight="1">
      <c r="A43" s="9" t="s">
        <v>124</v>
      </c>
      <c r="B43" s="4"/>
      <c r="C43" s="10" t="s">
        <v>22</v>
      </c>
      <c r="D43" s="10" t="s">
        <v>125</v>
      </c>
      <c r="E43" s="4"/>
      <c r="F43" s="9">
        <v>5000</v>
      </c>
      <c r="G43" s="9">
        <v>0</v>
      </c>
      <c r="H43" s="9"/>
    </row>
    <row r="44" spans="1:8" ht="22.5" customHeight="1">
      <c r="A44" s="9" t="s">
        <v>85</v>
      </c>
      <c r="B44" s="10"/>
      <c r="C44" s="10" t="s">
        <v>22</v>
      </c>
      <c r="D44" s="10" t="s">
        <v>23</v>
      </c>
      <c r="E44" s="10" t="s">
        <v>75</v>
      </c>
      <c r="F44" s="9">
        <v>5000</v>
      </c>
      <c r="G44" s="9">
        <v>0</v>
      </c>
      <c r="H44" s="9"/>
    </row>
    <row r="45" spans="1:8" ht="42" customHeight="1">
      <c r="A45" s="9" t="s">
        <v>88</v>
      </c>
      <c r="B45" s="10"/>
      <c r="C45" s="10" t="s">
        <v>22</v>
      </c>
      <c r="D45" s="10" t="s">
        <v>112</v>
      </c>
      <c r="E45" s="10"/>
      <c r="F45" s="9">
        <f>SUM(F46)</f>
        <v>63000</v>
      </c>
      <c r="G45" s="9">
        <v>53000</v>
      </c>
      <c r="H45" s="9">
        <v>84.1</v>
      </c>
    </row>
    <row r="46" spans="1:8" ht="15" customHeight="1">
      <c r="A46" s="9" t="s">
        <v>89</v>
      </c>
      <c r="B46" s="10"/>
      <c r="C46" s="10" t="s">
        <v>22</v>
      </c>
      <c r="D46" s="10" t="s">
        <v>112</v>
      </c>
      <c r="E46" s="10" t="s">
        <v>74</v>
      </c>
      <c r="F46" s="9">
        <v>63000</v>
      </c>
      <c r="G46" s="9">
        <v>53000</v>
      </c>
      <c r="H46" s="9">
        <v>84.1</v>
      </c>
    </row>
    <row r="47" spans="1:8" ht="30.75" customHeight="1">
      <c r="A47" s="3" t="s">
        <v>43</v>
      </c>
      <c r="B47" s="10"/>
      <c r="C47" s="4" t="s">
        <v>44</v>
      </c>
      <c r="D47" s="10"/>
      <c r="E47" s="10"/>
      <c r="F47" s="3">
        <v>590189</v>
      </c>
      <c r="G47" s="3">
        <v>556189</v>
      </c>
      <c r="H47" s="3">
        <v>94.2</v>
      </c>
    </row>
    <row r="48" spans="1:8" ht="30.75" customHeight="1">
      <c r="A48" s="6" t="s">
        <v>111</v>
      </c>
      <c r="B48" s="10"/>
      <c r="C48" s="8" t="s">
        <v>46</v>
      </c>
      <c r="D48" s="10"/>
      <c r="E48" s="10"/>
      <c r="F48" s="6">
        <f>SUM(F49)</f>
        <v>31000</v>
      </c>
      <c r="G48" s="6">
        <v>0</v>
      </c>
      <c r="H48" s="6"/>
    </row>
    <row r="49" spans="1:8" ht="30.75" customHeight="1">
      <c r="A49" s="9" t="s">
        <v>95</v>
      </c>
      <c r="B49" s="10"/>
      <c r="C49" s="10" t="s">
        <v>46</v>
      </c>
      <c r="D49" s="10" t="s">
        <v>115</v>
      </c>
      <c r="E49" s="10"/>
      <c r="F49" s="9">
        <v>31000</v>
      </c>
      <c r="G49" s="9">
        <v>0</v>
      </c>
      <c r="H49" s="9"/>
    </row>
    <row r="50" spans="1:8" ht="30.75" customHeight="1">
      <c r="A50" s="9" t="s">
        <v>85</v>
      </c>
      <c r="B50" s="10"/>
      <c r="C50" s="10" t="s">
        <v>46</v>
      </c>
      <c r="D50" s="10" t="s">
        <v>115</v>
      </c>
      <c r="E50" s="10" t="s">
        <v>75</v>
      </c>
      <c r="F50" s="9">
        <v>31000</v>
      </c>
      <c r="G50" s="9">
        <v>0</v>
      </c>
      <c r="H50" s="9"/>
    </row>
    <row r="51" spans="1:8" ht="30.75" customHeight="1">
      <c r="A51" s="6" t="s">
        <v>69</v>
      </c>
      <c r="B51" s="10"/>
      <c r="C51" s="8" t="s">
        <v>61</v>
      </c>
      <c r="D51" s="10"/>
      <c r="E51" s="10"/>
      <c r="F51" s="6">
        <f>SUM(F52)</f>
        <v>1000</v>
      </c>
      <c r="G51" s="6">
        <v>0</v>
      </c>
      <c r="H51" s="6"/>
    </row>
    <row r="52" spans="1:8" ht="30.75" customHeight="1">
      <c r="A52" s="9" t="s">
        <v>88</v>
      </c>
      <c r="B52" s="10"/>
      <c r="C52" s="10" t="s">
        <v>61</v>
      </c>
      <c r="D52" s="10" t="s">
        <v>112</v>
      </c>
      <c r="E52" s="10"/>
      <c r="F52" s="9">
        <f>SUM(F53)</f>
        <v>1000</v>
      </c>
      <c r="G52" s="9">
        <v>0</v>
      </c>
      <c r="H52" s="9"/>
    </row>
    <row r="53" spans="1:8" ht="30.75" customHeight="1">
      <c r="A53" s="9" t="s">
        <v>89</v>
      </c>
      <c r="B53" s="10"/>
      <c r="C53" s="10" t="s">
        <v>61</v>
      </c>
      <c r="D53" s="10" t="s">
        <v>112</v>
      </c>
      <c r="E53" s="10" t="s">
        <v>74</v>
      </c>
      <c r="F53" s="9">
        <v>1000</v>
      </c>
      <c r="G53" s="9">
        <v>0</v>
      </c>
      <c r="H53" s="9"/>
    </row>
    <row r="54" spans="1:8" ht="30.75" customHeight="1">
      <c r="A54" s="6" t="s">
        <v>57</v>
      </c>
      <c r="B54" s="10"/>
      <c r="C54" s="8" t="s">
        <v>131</v>
      </c>
      <c r="D54" s="10"/>
      <c r="E54" s="10"/>
      <c r="F54" s="6">
        <v>556189</v>
      </c>
      <c r="G54" s="6">
        <v>556189</v>
      </c>
      <c r="H54" s="6">
        <v>100</v>
      </c>
    </row>
    <row r="55" spans="1:8" ht="48" customHeight="1">
      <c r="A55" s="9" t="s">
        <v>132</v>
      </c>
      <c r="B55" s="10"/>
      <c r="C55" s="10" t="s">
        <v>131</v>
      </c>
      <c r="D55" s="10" t="s">
        <v>133</v>
      </c>
      <c r="E55" s="10"/>
      <c r="F55" s="9">
        <v>556189</v>
      </c>
      <c r="G55" s="9">
        <v>556189</v>
      </c>
      <c r="H55" s="9">
        <v>100</v>
      </c>
    </row>
    <row r="56" spans="1:8" ht="30.75" customHeight="1">
      <c r="A56" s="9" t="s">
        <v>85</v>
      </c>
      <c r="B56" s="10"/>
      <c r="C56" s="10" t="s">
        <v>131</v>
      </c>
      <c r="D56" s="10" t="s">
        <v>133</v>
      </c>
      <c r="E56" s="10" t="s">
        <v>75</v>
      </c>
      <c r="F56" s="9">
        <v>556189</v>
      </c>
      <c r="G56" s="9">
        <v>556189</v>
      </c>
      <c r="H56" s="9">
        <v>100</v>
      </c>
    </row>
    <row r="57" spans="1:8" ht="30.75" customHeight="1">
      <c r="A57" s="6" t="s">
        <v>68</v>
      </c>
      <c r="B57" s="10"/>
      <c r="C57" s="8" t="s">
        <v>62</v>
      </c>
      <c r="D57" s="10"/>
      <c r="E57" s="10"/>
      <c r="F57" s="6">
        <f>SUM(F58+F60)</f>
        <v>2000</v>
      </c>
      <c r="G57" s="6">
        <f>SUM(G58+G60)</f>
        <v>0</v>
      </c>
      <c r="H57" s="6">
        <f>SUM(H58+H60)</f>
        <v>0</v>
      </c>
    </row>
    <row r="58" spans="1:8" ht="30.75" customHeight="1">
      <c r="A58" s="9" t="s">
        <v>88</v>
      </c>
      <c r="B58" s="10"/>
      <c r="C58" s="10" t="s">
        <v>62</v>
      </c>
      <c r="D58" s="10" t="s">
        <v>112</v>
      </c>
      <c r="E58" s="10"/>
      <c r="F58" s="9">
        <v>1000</v>
      </c>
      <c r="G58" s="9">
        <v>0</v>
      </c>
      <c r="H58" s="9"/>
    </row>
    <row r="59" spans="1:8" ht="30.75" customHeight="1">
      <c r="A59" s="9" t="s">
        <v>89</v>
      </c>
      <c r="B59" s="10"/>
      <c r="C59" s="10" t="s">
        <v>62</v>
      </c>
      <c r="D59" s="10" t="s">
        <v>112</v>
      </c>
      <c r="E59" s="10" t="s">
        <v>74</v>
      </c>
      <c r="F59" s="9">
        <v>1000</v>
      </c>
      <c r="G59" s="9">
        <v>0</v>
      </c>
      <c r="H59" s="9"/>
    </row>
    <row r="60" spans="1:8" ht="30.75" customHeight="1">
      <c r="A60" s="9" t="s">
        <v>96</v>
      </c>
      <c r="B60" s="10"/>
      <c r="C60" s="10" t="s">
        <v>62</v>
      </c>
      <c r="D60" s="10" t="s">
        <v>114</v>
      </c>
      <c r="E60" s="10"/>
      <c r="F60" s="9">
        <v>1000</v>
      </c>
      <c r="G60" s="9">
        <v>0</v>
      </c>
      <c r="H60" s="9"/>
    </row>
    <row r="61" spans="1:8" ht="30.75" customHeight="1">
      <c r="A61" s="9" t="s">
        <v>85</v>
      </c>
      <c r="B61" s="10"/>
      <c r="C61" s="10" t="s">
        <v>62</v>
      </c>
      <c r="D61" s="10" t="s">
        <v>114</v>
      </c>
      <c r="E61" s="10" t="s">
        <v>75</v>
      </c>
      <c r="F61" s="9">
        <v>1000</v>
      </c>
      <c r="G61" s="9">
        <v>0</v>
      </c>
      <c r="H61" s="9"/>
    </row>
    <row r="62" spans="1:8" ht="12.75">
      <c r="A62" s="12" t="s">
        <v>24</v>
      </c>
      <c r="B62" s="12"/>
      <c r="C62" s="12" t="s">
        <v>25</v>
      </c>
      <c r="D62" s="12"/>
      <c r="E62" s="12"/>
      <c r="F62" s="13">
        <f>SUM(F63+F66+F72)</f>
        <v>2646000</v>
      </c>
      <c r="G62" s="13">
        <v>899379</v>
      </c>
      <c r="H62" s="13">
        <v>34</v>
      </c>
    </row>
    <row r="63" spans="1:8" ht="12.75">
      <c r="A63" s="14" t="s">
        <v>93</v>
      </c>
      <c r="B63" s="12"/>
      <c r="C63" s="14" t="s">
        <v>63</v>
      </c>
      <c r="D63" s="15"/>
      <c r="E63" s="12"/>
      <c r="F63" s="16">
        <f>SUM(F64)</f>
        <v>1000</v>
      </c>
      <c r="G63" s="16">
        <v>0</v>
      </c>
      <c r="H63" s="16"/>
    </row>
    <row r="64" spans="1:8" ht="41.25">
      <c r="A64" s="9" t="s">
        <v>88</v>
      </c>
      <c r="B64" s="12"/>
      <c r="C64" s="15" t="s">
        <v>63</v>
      </c>
      <c r="D64" s="15" t="s">
        <v>112</v>
      </c>
      <c r="E64" s="12"/>
      <c r="F64" s="17">
        <f>SUM(F65)</f>
        <v>1000</v>
      </c>
      <c r="G64" s="17">
        <v>0</v>
      </c>
      <c r="H64" s="17"/>
    </row>
    <row r="65" spans="1:8" ht="12.75">
      <c r="A65" s="15" t="s">
        <v>89</v>
      </c>
      <c r="B65" s="12"/>
      <c r="C65" s="15" t="s">
        <v>63</v>
      </c>
      <c r="D65" s="15" t="s">
        <v>112</v>
      </c>
      <c r="E65" s="15" t="s">
        <v>74</v>
      </c>
      <c r="F65" s="17">
        <v>1000</v>
      </c>
      <c r="G65" s="17">
        <v>0</v>
      </c>
      <c r="H65" s="17"/>
    </row>
    <row r="66" spans="1:8" ht="12.75">
      <c r="A66" s="14" t="s">
        <v>26</v>
      </c>
      <c r="B66" s="14"/>
      <c r="C66" s="14" t="s">
        <v>27</v>
      </c>
      <c r="D66" s="14"/>
      <c r="E66" s="14"/>
      <c r="F66" s="18">
        <v>921437</v>
      </c>
      <c r="G66" s="18">
        <v>385451</v>
      </c>
      <c r="H66" s="18">
        <v>41.8</v>
      </c>
    </row>
    <row r="67" spans="1:8" ht="23.25" customHeight="1">
      <c r="A67" s="10" t="s">
        <v>79</v>
      </c>
      <c r="B67" s="15"/>
      <c r="C67" s="15" t="s">
        <v>27</v>
      </c>
      <c r="D67" s="15" t="s">
        <v>80</v>
      </c>
      <c r="E67" s="15"/>
      <c r="F67" s="17">
        <v>921437</v>
      </c>
      <c r="G67" s="17">
        <v>385451</v>
      </c>
      <c r="H67" s="17">
        <v>41.8</v>
      </c>
    </row>
    <row r="68" spans="1:8" ht="23.25" customHeight="1">
      <c r="A68" s="10" t="s">
        <v>84</v>
      </c>
      <c r="B68" s="15"/>
      <c r="C68" s="15" t="s">
        <v>27</v>
      </c>
      <c r="D68" s="15" t="s">
        <v>80</v>
      </c>
      <c r="E68" s="15" t="s">
        <v>73</v>
      </c>
      <c r="F68" s="17">
        <v>5000</v>
      </c>
      <c r="G68" s="17">
        <v>0</v>
      </c>
      <c r="H68" s="17"/>
    </row>
    <row r="69" spans="1:8" ht="12.75">
      <c r="A69" s="9" t="s">
        <v>85</v>
      </c>
      <c r="B69" s="15"/>
      <c r="C69" s="15" t="s">
        <v>27</v>
      </c>
      <c r="D69" s="15" t="s">
        <v>80</v>
      </c>
      <c r="E69" s="15" t="s">
        <v>75</v>
      </c>
      <c r="F69" s="17">
        <v>886724</v>
      </c>
      <c r="G69" s="17">
        <v>355738</v>
      </c>
      <c r="H69" s="17">
        <v>40.1</v>
      </c>
    </row>
    <row r="70" spans="1:8" ht="12.75">
      <c r="A70" s="9" t="s">
        <v>86</v>
      </c>
      <c r="B70" s="15"/>
      <c r="C70" s="15" t="s">
        <v>27</v>
      </c>
      <c r="D70" s="15" t="s">
        <v>134</v>
      </c>
      <c r="E70" s="15" t="s">
        <v>76</v>
      </c>
      <c r="F70" s="17">
        <v>27103</v>
      </c>
      <c r="G70" s="17">
        <v>27103</v>
      </c>
      <c r="H70" s="17">
        <v>100</v>
      </c>
    </row>
    <row r="71" spans="1:8" ht="12.75">
      <c r="A71" s="9" t="s">
        <v>87</v>
      </c>
      <c r="B71" s="15"/>
      <c r="C71" s="15" t="s">
        <v>27</v>
      </c>
      <c r="D71" s="15" t="s">
        <v>134</v>
      </c>
      <c r="E71" s="15" t="s">
        <v>77</v>
      </c>
      <c r="F71" s="17">
        <v>2610</v>
      </c>
      <c r="G71" s="17">
        <v>2610</v>
      </c>
      <c r="H71" s="17">
        <v>100</v>
      </c>
    </row>
    <row r="72" spans="1:8" ht="12.75">
      <c r="A72" s="7" t="s">
        <v>28</v>
      </c>
      <c r="B72" s="7"/>
      <c r="C72" s="7" t="s">
        <v>29</v>
      </c>
      <c r="D72" s="10"/>
      <c r="E72" s="7"/>
      <c r="F72" s="19">
        <v>1723563</v>
      </c>
      <c r="G72" s="19">
        <v>513928</v>
      </c>
      <c r="H72" s="20">
        <v>29.8</v>
      </c>
    </row>
    <row r="73" spans="1:8" ht="12.75">
      <c r="A73" s="7" t="s">
        <v>30</v>
      </c>
      <c r="B73" s="7"/>
      <c r="C73" s="7" t="s">
        <v>29</v>
      </c>
      <c r="D73" s="10" t="s">
        <v>135</v>
      </c>
      <c r="E73" s="7"/>
      <c r="F73" s="21">
        <v>750000</v>
      </c>
      <c r="G73" s="21">
        <v>331053</v>
      </c>
      <c r="H73" s="22">
        <v>44.1</v>
      </c>
    </row>
    <row r="74" spans="1:8" ht="12.75">
      <c r="A74" s="9" t="s">
        <v>85</v>
      </c>
      <c r="B74" s="10"/>
      <c r="C74" s="10" t="s">
        <v>29</v>
      </c>
      <c r="D74" s="10" t="s">
        <v>31</v>
      </c>
      <c r="E74" s="10" t="s">
        <v>75</v>
      </c>
      <c r="F74" s="23">
        <v>750000</v>
      </c>
      <c r="G74" s="23">
        <v>331053</v>
      </c>
      <c r="H74" s="24">
        <v>44</v>
      </c>
    </row>
    <row r="75" spans="1:8" ht="12.75">
      <c r="A75" s="11" t="s">
        <v>57</v>
      </c>
      <c r="B75" s="10"/>
      <c r="C75" s="10" t="s">
        <v>29</v>
      </c>
      <c r="D75" s="10" t="s">
        <v>113</v>
      </c>
      <c r="E75" s="10"/>
      <c r="F75" s="21">
        <v>592000</v>
      </c>
      <c r="G75" s="21">
        <v>83672</v>
      </c>
      <c r="H75" s="22">
        <v>14.1</v>
      </c>
    </row>
    <row r="76" spans="1:8" ht="12.75">
      <c r="A76" s="9" t="s">
        <v>85</v>
      </c>
      <c r="B76" s="10"/>
      <c r="C76" s="10" t="s">
        <v>29</v>
      </c>
      <c r="D76" s="10" t="s">
        <v>113</v>
      </c>
      <c r="E76" s="10" t="s">
        <v>75</v>
      </c>
      <c r="F76" s="23">
        <v>592000</v>
      </c>
      <c r="G76" s="23">
        <v>83672</v>
      </c>
      <c r="H76" s="24">
        <v>14</v>
      </c>
    </row>
    <row r="77" spans="1:8" ht="20.25" customHeight="1">
      <c r="A77" s="11" t="s">
        <v>136</v>
      </c>
      <c r="B77" s="10"/>
      <c r="C77" s="10" t="s">
        <v>29</v>
      </c>
      <c r="D77" s="10" t="s">
        <v>137</v>
      </c>
      <c r="E77" s="10"/>
      <c r="F77" s="21">
        <v>1000</v>
      </c>
      <c r="G77" s="21">
        <v>0</v>
      </c>
      <c r="H77" s="22"/>
    </row>
    <row r="78" spans="1:8" ht="28.5" customHeight="1">
      <c r="A78" s="9" t="s">
        <v>85</v>
      </c>
      <c r="B78" s="10"/>
      <c r="C78" s="10" t="s">
        <v>29</v>
      </c>
      <c r="D78" s="10" t="s">
        <v>32</v>
      </c>
      <c r="E78" s="10" t="s">
        <v>75</v>
      </c>
      <c r="F78" s="23">
        <v>1000</v>
      </c>
      <c r="G78" s="23">
        <v>0</v>
      </c>
      <c r="H78" s="24"/>
    </row>
    <row r="79" spans="1:8" ht="21">
      <c r="A79" s="7" t="s">
        <v>97</v>
      </c>
      <c r="B79" s="10"/>
      <c r="C79" s="10" t="s">
        <v>29</v>
      </c>
      <c r="D79" s="10" t="s">
        <v>33</v>
      </c>
      <c r="E79" s="10"/>
      <c r="F79" s="25">
        <v>380563</v>
      </c>
      <c r="G79" s="25">
        <v>99203</v>
      </c>
      <c r="H79" s="22">
        <v>26.1</v>
      </c>
    </row>
    <row r="80" spans="1:8" ht="12.75">
      <c r="A80" s="9" t="s">
        <v>85</v>
      </c>
      <c r="B80" s="10"/>
      <c r="C80" s="10" t="s">
        <v>29</v>
      </c>
      <c r="D80" s="10" t="s">
        <v>33</v>
      </c>
      <c r="E80" s="10" t="s">
        <v>75</v>
      </c>
      <c r="F80" s="26">
        <v>370563</v>
      </c>
      <c r="G80" s="26">
        <v>89203</v>
      </c>
      <c r="H80" s="24">
        <v>24.1</v>
      </c>
    </row>
    <row r="81" spans="1:8" ht="12.75">
      <c r="A81" s="9" t="s">
        <v>87</v>
      </c>
      <c r="B81" s="10"/>
      <c r="C81" s="10" t="s">
        <v>29</v>
      </c>
      <c r="D81" s="10" t="s">
        <v>144</v>
      </c>
      <c r="E81" s="10" t="s">
        <v>77</v>
      </c>
      <c r="F81" s="26">
        <v>10000</v>
      </c>
      <c r="G81" s="26">
        <v>10000</v>
      </c>
      <c r="H81" s="24">
        <v>100</v>
      </c>
    </row>
    <row r="82" spans="1:8" ht="12.75">
      <c r="A82" s="4" t="s">
        <v>50</v>
      </c>
      <c r="B82" s="10"/>
      <c r="C82" s="4" t="s">
        <v>51</v>
      </c>
      <c r="D82" s="10"/>
      <c r="E82" s="10"/>
      <c r="F82" s="27">
        <v>4000</v>
      </c>
      <c r="G82" s="27">
        <v>0</v>
      </c>
      <c r="H82" s="28"/>
    </row>
    <row r="83" spans="1:8" ht="12.75">
      <c r="A83" s="7" t="s">
        <v>52</v>
      </c>
      <c r="B83" s="10"/>
      <c r="C83" s="10" t="s">
        <v>51</v>
      </c>
      <c r="D83" s="10"/>
      <c r="E83" s="10"/>
      <c r="F83" s="26">
        <v>4000</v>
      </c>
      <c r="G83" s="26">
        <v>0</v>
      </c>
      <c r="H83" s="24"/>
    </row>
    <row r="84" spans="1:8" ht="12.75">
      <c r="A84" s="10" t="s">
        <v>98</v>
      </c>
      <c r="B84" s="10"/>
      <c r="C84" s="10" t="s">
        <v>55</v>
      </c>
      <c r="D84" s="10" t="s">
        <v>116</v>
      </c>
      <c r="E84" s="10"/>
      <c r="F84" s="26">
        <v>4000</v>
      </c>
      <c r="G84" s="26">
        <v>0</v>
      </c>
      <c r="H84" s="24"/>
    </row>
    <row r="85" spans="1:8" ht="12.75">
      <c r="A85" s="10" t="s">
        <v>85</v>
      </c>
      <c r="B85" s="10"/>
      <c r="C85" s="10" t="s">
        <v>55</v>
      </c>
      <c r="D85" s="10" t="s">
        <v>116</v>
      </c>
      <c r="E85" s="10" t="s">
        <v>75</v>
      </c>
      <c r="F85" s="26">
        <v>4000</v>
      </c>
      <c r="G85" s="26">
        <v>0</v>
      </c>
      <c r="H85" s="24"/>
    </row>
    <row r="86" spans="1:8" ht="12.75">
      <c r="A86" s="4" t="s">
        <v>117</v>
      </c>
      <c r="B86" s="10"/>
      <c r="C86" s="4" t="s">
        <v>34</v>
      </c>
      <c r="D86" s="10"/>
      <c r="E86" s="10"/>
      <c r="F86" s="27">
        <v>95736</v>
      </c>
      <c r="G86" s="27">
        <v>1000</v>
      </c>
      <c r="H86" s="28">
        <v>0.3</v>
      </c>
    </row>
    <row r="87" spans="1:8" ht="12.75">
      <c r="A87" s="7" t="s">
        <v>99</v>
      </c>
      <c r="B87" s="10"/>
      <c r="C87" s="10" t="s">
        <v>35</v>
      </c>
      <c r="D87" s="10"/>
      <c r="E87" s="10"/>
      <c r="F87" s="27">
        <v>95736</v>
      </c>
      <c r="G87" s="27">
        <v>1000</v>
      </c>
      <c r="H87" s="28">
        <v>0</v>
      </c>
    </row>
    <row r="88" spans="1:8" ht="12.75">
      <c r="A88" s="10" t="s">
        <v>100</v>
      </c>
      <c r="B88" s="10"/>
      <c r="C88" s="7" t="s">
        <v>35</v>
      </c>
      <c r="D88" s="10" t="s">
        <v>138</v>
      </c>
      <c r="E88" s="10"/>
      <c r="F88" s="26">
        <v>45736</v>
      </c>
      <c r="G88" s="26">
        <v>1000</v>
      </c>
      <c r="H88" s="24">
        <v>0</v>
      </c>
    </row>
    <row r="89" spans="1:8" ht="12.75">
      <c r="A89" s="10" t="s">
        <v>85</v>
      </c>
      <c r="B89" s="10"/>
      <c r="C89" s="10" t="s">
        <v>35</v>
      </c>
      <c r="D89" s="10" t="s">
        <v>101</v>
      </c>
      <c r="E89" s="10" t="s">
        <v>75</v>
      </c>
      <c r="F89" s="26">
        <v>45736</v>
      </c>
      <c r="G89" s="26">
        <v>1000</v>
      </c>
      <c r="H89" s="24">
        <v>0</v>
      </c>
    </row>
    <row r="90" spans="1:8" ht="41.25">
      <c r="A90" s="9" t="s">
        <v>88</v>
      </c>
      <c r="B90" s="10"/>
      <c r="C90" s="10" t="s">
        <v>35</v>
      </c>
      <c r="D90" s="10" t="s">
        <v>60</v>
      </c>
      <c r="E90" s="10"/>
      <c r="F90" s="26">
        <v>50000</v>
      </c>
      <c r="G90" s="26">
        <v>0</v>
      </c>
      <c r="H90" s="24"/>
    </row>
    <row r="91" spans="1:8" ht="12.75">
      <c r="A91" s="10" t="s">
        <v>89</v>
      </c>
      <c r="B91" s="10"/>
      <c r="C91" s="10" t="s">
        <v>35</v>
      </c>
      <c r="D91" s="10" t="s">
        <v>60</v>
      </c>
      <c r="E91" s="10" t="s">
        <v>74</v>
      </c>
      <c r="F91" s="26">
        <v>50000</v>
      </c>
      <c r="G91" s="26">
        <v>0</v>
      </c>
      <c r="H91" s="24"/>
    </row>
    <row r="92" spans="1:8" ht="12.75">
      <c r="A92" s="4" t="s">
        <v>64</v>
      </c>
      <c r="B92" s="10"/>
      <c r="C92" s="4" t="s">
        <v>65</v>
      </c>
      <c r="D92" s="10"/>
      <c r="E92" s="10"/>
      <c r="F92" s="27">
        <v>4000</v>
      </c>
      <c r="G92" s="27">
        <v>0</v>
      </c>
      <c r="H92" s="28"/>
    </row>
    <row r="93" spans="1:8" ht="12.75">
      <c r="A93" s="7" t="s">
        <v>66</v>
      </c>
      <c r="B93" s="10"/>
      <c r="C93" s="10" t="s">
        <v>118</v>
      </c>
      <c r="D93" s="10"/>
      <c r="E93" s="10"/>
      <c r="F93" s="27">
        <v>4000</v>
      </c>
      <c r="G93" s="27">
        <f>SUM(G94)</f>
        <v>0</v>
      </c>
      <c r="H93" s="28"/>
    </row>
    <row r="94" spans="1:8" ht="21">
      <c r="A94" s="9" t="s">
        <v>109</v>
      </c>
      <c r="B94" s="10"/>
      <c r="C94" s="7" t="s">
        <v>118</v>
      </c>
      <c r="D94" s="10" t="s">
        <v>56</v>
      </c>
      <c r="E94" s="10"/>
      <c r="F94" s="29">
        <v>4000</v>
      </c>
      <c r="G94" s="29">
        <f>SUM(G95)</f>
        <v>0</v>
      </c>
      <c r="H94" s="20"/>
    </row>
    <row r="95" spans="1:8" ht="12.75">
      <c r="A95" s="10" t="s">
        <v>85</v>
      </c>
      <c r="B95" s="10"/>
      <c r="C95" s="10" t="s">
        <v>118</v>
      </c>
      <c r="D95" s="10" t="s">
        <v>56</v>
      </c>
      <c r="E95" s="10" t="s">
        <v>75</v>
      </c>
      <c r="F95" s="26">
        <v>4000</v>
      </c>
      <c r="G95" s="26">
        <v>0</v>
      </c>
      <c r="H95" s="24"/>
    </row>
    <row r="96" spans="1:8" ht="12.75">
      <c r="A96" s="4" t="s">
        <v>47</v>
      </c>
      <c r="B96" s="10"/>
      <c r="C96" s="4" t="s">
        <v>48</v>
      </c>
      <c r="D96" s="10"/>
      <c r="E96" s="10"/>
      <c r="F96" s="27">
        <v>280000</v>
      </c>
      <c r="G96" s="27">
        <v>19212</v>
      </c>
      <c r="H96" s="28">
        <v>4</v>
      </c>
    </row>
    <row r="97" spans="1:8" ht="12.75">
      <c r="A97" s="7" t="s">
        <v>54</v>
      </c>
      <c r="B97" s="15"/>
      <c r="C97" s="15" t="s">
        <v>49</v>
      </c>
      <c r="D97" s="15"/>
      <c r="E97" s="15"/>
      <c r="F97" s="13">
        <v>85000</v>
      </c>
      <c r="G97" s="13">
        <v>19212</v>
      </c>
      <c r="H97" s="13">
        <v>22.6</v>
      </c>
    </row>
    <row r="98" spans="1:8" ht="21">
      <c r="A98" s="10" t="s">
        <v>103</v>
      </c>
      <c r="B98" s="15"/>
      <c r="C98" s="14" t="s">
        <v>49</v>
      </c>
      <c r="D98" s="15" t="s">
        <v>102</v>
      </c>
      <c r="E98" s="15"/>
      <c r="F98" s="17">
        <f>SUM(F99)</f>
        <v>85000</v>
      </c>
      <c r="G98" s="17">
        <f>SUM(G99)</f>
        <v>19212</v>
      </c>
      <c r="H98" s="17">
        <f>SUM(H99)</f>
        <v>22.6</v>
      </c>
    </row>
    <row r="99" spans="1:8" ht="12.75">
      <c r="A99" s="10" t="s">
        <v>104</v>
      </c>
      <c r="B99" s="15"/>
      <c r="C99" s="15" t="s">
        <v>49</v>
      </c>
      <c r="D99" s="15" t="s">
        <v>53</v>
      </c>
      <c r="E99" s="15" t="s">
        <v>81</v>
      </c>
      <c r="F99" s="17">
        <v>85000</v>
      </c>
      <c r="G99" s="17">
        <v>19212</v>
      </c>
      <c r="H99" s="17">
        <v>22.6</v>
      </c>
    </row>
    <row r="100" spans="1:8" ht="12.75">
      <c r="A100" s="7" t="s">
        <v>126</v>
      </c>
      <c r="B100" s="15"/>
      <c r="C100" s="14" t="s">
        <v>67</v>
      </c>
      <c r="D100" s="15"/>
      <c r="E100" s="15"/>
      <c r="F100" s="18">
        <v>395000</v>
      </c>
      <c r="G100" s="18">
        <v>0</v>
      </c>
      <c r="H100" s="18"/>
    </row>
    <row r="101" spans="1:8" ht="12.75">
      <c r="A101" s="10" t="s">
        <v>105</v>
      </c>
      <c r="B101" s="15"/>
      <c r="C101" s="14" t="s">
        <v>67</v>
      </c>
      <c r="D101" s="15" t="s">
        <v>71</v>
      </c>
      <c r="E101" s="15"/>
      <c r="F101" s="17">
        <v>4000</v>
      </c>
      <c r="G101" s="17">
        <v>0</v>
      </c>
      <c r="H101" s="17"/>
    </row>
    <row r="102" spans="1:8" ht="21">
      <c r="A102" s="10" t="s">
        <v>106</v>
      </c>
      <c r="B102" s="15"/>
      <c r="C102" s="15" t="s">
        <v>67</v>
      </c>
      <c r="D102" s="15" t="s">
        <v>71</v>
      </c>
      <c r="E102" s="15" t="s">
        <v>82</v>
      </c>
      <c r="F102" s="17">
        <f>SUM(F103)</f>
        <v>191000</v>
      </c>
      <c r="G102" s="17">
        <f>SUM(G103)</f>
        <v>0</v>
      </c>
      <c r="H102" s="17"/>
    </row>
    <row r="103" spans="1:8" ht="12.75">
      <c r="A103" s="10" t="s">
        <v>108</v>
      </c>
      <c r="B103" s="15"/>
      <c r="C103" s="15" t="s">
        <v>67</v>
      </c>
      <c r="D103" s="15" t="s">
        <v>71</v>
      </c>
      <c r="E103" s="15" t="s">
        <v>107</v>
      </c>
      <c r="F103" s="17">
        <f>SUM(F105)</f>
        <v>191000</v>
      </c>
      <c r="G103" s="17">
        <v>0</v>
      </c>
      <c r="H103" s="17"/>
    </row>
    <row r="104" spans="1:8" ht="21">
      <c r="A104" s="10" t="s">
        <v>141</v>
      </c>
      <c r="B104" s="15"/>
      <c r="C104" s="15" t="s">
        <v>67</v>
      </c>
      <c r="D104" s="15" t="s">
        <v>140</v>
      </c>
      <c r="E104" s="15" t="s">
        <v>139</v>
      </c>
      <c r="F104" s="17">
        <v>200000</v>
      </c>
      <c r="G104" s="17"/>
      <c r="H104" s="17"/>
    </row>
    <row r="105" spans="1:8" ht="41.25">
      <c r="A105" s="9" t="s">
        <v>88</v>
      </c>
      <c r="B105" s="15"/>
      <c r="C105" s="15" t="s">
        <v>67</v>
      </c>
      <c r="D105" s="15" t="s">
        <v>60</v>
      </c>
      <c r="E105" s="15"/>
      <c r="F105" s="17">
        <v>191000</v>
      </c>
      <c r="G105" s="17">
        <v>0</v>
      </c>
      <c r="H105" s="17"/>
    </row>
    <row r="106" spans="1:8" ht="12.75">
      <c r="A106" s="10" t="s">
        <v>89</v>
      </c>
      <c r="B106" s="15"/>
      <c r="C106" s="15" t="s">
        <v>67</v>
      </c>
      <c r="D106" s="15" t="s">
        <v>60</v>
      </c>
      <c r="E106" s="15" t="s">
        <v>74</v>
      </c>
      <c r="F106" s="17">
        <v>191000</v>
      </c>
      <c r="G106" s="17">
        <v>0</v>
      </c>
      <c r="H106" s="17"/>
    </row>
    <row r="107" spans="1:8" ht="12.75">
      <c r="A107" s="6" t="s">
        <v>36</v>
      </c>
      <c r="B107" s="15"/>
      <c r="C107" s="15"/>
      <c r="D107" s="15"/>
      <c r="E107" s="15"/>
      <c r="F107" s="18">
        <f>SUM(F9+F33+F39+F47+F62+F82+F86+F92+F96)</f>
        <v>8267189</v>
      </c>
      <c r="G107" s="18">
        <f>SUM(G9+G33+G39+G47+G62+G82+G86+G96)</f>
        <v>2540959</v>
      </c>
      <c r="H107" s="18">
        <v>30</v>
      </c>
    </row>
  </sheetData>
  <sheetProtection/>
  <mergeCells count="12">
    <mergeCell ref="A1:H1"/>
    <mergeCell ref="A2:H2"/>
    <mergeCell ref="A4:H4"/>
    <mergeCell ref="A6:A7"/>
    <mergeCell ref="B6:B7"/>
    <mergeCell ref="C6:C7"/>
    <mergeCell ref="D6:D7"/>
    <mergeCell ref="F6:F7"/>
    <mergeCell ref="F3:H3"/>
    <mergeCell ref="G6:G7"/>
    <mergeCell ref="H6:H7"/>
    <mergeCell ref="E6:E7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2013-04-03T09:57:45Z</cp:lastPrinted>
  <dcterms:created xsi:type="dcterms:W3CDTF">2008-01-25T06:13:40Z</dcterms:created>
  <dcterms:modified xsi:type="dcterms:W3CDTF">2013-09-17T11:49:27Z</dcterms:modified>
  <cp:category/>
  <cp:version/>
  <cp:contentType/>
  <cp:contentStatus/>
</cp:coreProperties>
</file>